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/>
  </bookViews>
  <sheets>
    <sheet name="TDSheet" sheetId="1" r:id="rId1"/>
  </sheets>
  <definedNames>
    <definedName name="_xlnm._FilterDatabase" localSheetId="0" hidden="1">TDSheet!$A$8:$AI$8</definedName>
  </definedNames>
  <calcPr calcId="125725"/>
</workbook>
</file>

<file path=xl/calcChain.xml><?xml version="1.0" encoding="utf-8"?>
<calcChain xmlns="http://schemas.openxmlformats.org/spreadsheetml/2006/main">
  <c r="AH14" i="1"/>
  <c r="AE14"/>
  <c r="Y14"/>
  <c r="K14"/>
  <c r="Y10"/>
  <c r="Y11"/>
  <c r="Y12"/>
  <c r="Y13"/>
  <c r="Y9"/>
</calcChain>
</file>

<file path=xl/sharedStrings.xml><?xml version="1.0" encoding="utf-8"?>
<sst xmlns="http://schemas.openxmlformats.org/spreadsheetml/2006/main" count="89" uniqueCount="68">
  <si>
    <t>Приложение 1.1</t>
  </si>
  <si>
    <t>Номер закупки</t>
  </si>
  <si>
    <t>номер и предмет лота</t>
  </si>
  <si>
    <t>наименование организации</t>
  </si>
  <si>
    <t>№ п/п</t>
  </si>
  <si>
    <t>Номер лота</t>
  </si>
  <si>
    <t>Код ЕНС</t>
  </si>
  <si>
    <t>Номенклатура приобретаемого товара</t>
  </si>
  <si>
    <t>Требования к продукции / ГОСТ</t>
  </si>
  <si>
    <t>ЕИ</t>
  </si>
  <si>
    <t>Заказчик</t>
  </si>
  <si>
    <t>Грузополучатель</t>
  </si>
  <si>
    <t>Базис поставки</t>
  </si>
  <si>
    <t>Количество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</si>
  <si>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</si>
  <si>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</si>
  <si>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</si>
  <si>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</si>
  <si>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</si>
  <si>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</si>
  <si>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</si>
  <si>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</si>
  <si>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</si>
  <si>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</si>
  <si>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</si>
  <si>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</si>
  <si>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</si>
  <si>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</si>
  <si>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Номенклатура предлагаемой продукции</t>
  </si>
  <si>
    <t>Основные технические характеристики предлагаемой продукции, указывается номер</t>
  </si>
  <si>
    <t>Страна 
происхождения</t>
  </si>
  <si>
    <t>Наименование изготовителя 
(производитель)</t>
  </si>
  <si>
    <t>Цена одной единицы продукции, руб. 
БЕЗ НДС</t>
  </si>
  <si>
    <t>Итоговая стоимость , руб. 
БЕЗ НДС</t>
  </si>
  <si>
    <t>Ставка НДС (0/10/20/Без НДС)</t>
  </si>
  <si>
    <t>Цена одной единицы продукции, руб. 
С НДС</t>
  </si>
  <si>
    <t>Итоговая стоимость , руб. 
С НДС</t>
  </si>
  <si>
    <t>Примечание</t>
  </si>
  <si>
    <t>шт</t>
  </si>
  <si>
    <t>ИТОГО, начальная максимальная цена 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</si>
  <si>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</si>
  <si>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</si>
  <si>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Заказчика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</si>
  <si>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</t>
  </si>
  <si>
    <t>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</si>
  <si>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(подпись)</t>
  </si>
  <si>
    <t>Генеральный директор</t>
  </si>
  <si>
    <t xml:space="preserve">УСЛОВИЯ ЗАКЛЮЧЕНИЯ ДОГОВОРА ( Техническое предложение +ЦЕНОВОЕ ПРЕДЛОЖЕНИЕ) на поставку ТМЦ </t>
  </si>
  <si>
    <t>Заполняется участником</t>
  </si>
  <si>
    <t>участник должен указать номер закупки, номер и предмет лота, соответствующие указанным в документации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</si>
  <si>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</si>
  <si>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</si>
  <si>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>Стол для весов антивибрационный металл 1200х600х780мм ЛАБ-1200 ВГ</t>
  </si>
  <si>
    <t xml:space="preserve">Тумба подкатная металл 500х500х670мм с ящиками 3шт ЛАБ-PRO ТПМЯ3 50.50.67 </t>
  </si>
  <si>
    <t>Стол письменный ДСП с меламином 1200х700х760мм ЛАБ-1200 СП</t>
  </si>
  <si>
    <t>Тумба опорная металл 540х500х860мм одинарная с дверкой столешницей ЛАБ-PRO ТОМД 54.50.86</t>
  </si>
  <si>
    <t>Шкаф лабораторный закрытый с полками меламин 800х485х1960мм ЛАБ-ОМ-05</t>
  </si>
  <si>
    <t>ИД00000049</t>
  </si>
  <si>
    <t>ИД00000122</t>
  </si>
  <si>
    <t>ИД00000105</t>
  </si>
  <si>
    <t>ИД00000019</t>
  </si>
  <si>
    <t>ИД00000131</t>
  </si>
  <si>
    <t>ОЛ</t>
  </si>
  <si>
    <t xml:space="preserve"> 75 % от цены Договора.</t>
  </si>
  <si>
    <t xml:space="preserve"> 50 % от цены Договора.</t>
  </si>
  <si>
    <t xml:space="preserve">Опцион Заказчика в стоимостном выражении в сторону увеличения может составлять до          </t>
  </si>
  <si>
    <t xml:space="preserve">Опцион Заказчика в стоимостном выражении в сторону уменьшения может составлять до        </t>
  </si>
  <si>
    <t>г. Самара, ул. Студеный овраг, НФС-2</t>
  </si>
</sst>
</file>

<file path=xl/styles.xml><?xml version="1.0" encoding="utf-8"?>
<styleSheet xmlns="http://schemas.openxmlformats.org/spreadsheetml/2006/main">
  <numFmts count="1">
    <numFmt numFmtId="164" formatCode="[=0]&quot;₽&quot;;General"/>
  </numFmts>
  <fonts count="15">
    <font>
      <sz val="8"/>
      <name val="Arial"/>
    </font>
    <font>
      <sz val="8"/>
      <name val="Arial"/>
      <family val="2"/>
    </font>
    <font>
      <sz val="11"/>
      <name val="Arial"/>
    </font>
    <font>
      <b/>
      <sz val="12"/>
      <name val="Times New Roman"/>
    </font>
    <font>
      <b/>
      <sz val="10"/>
      <name val="Times New Roman"/>
    </font>
    <font>
      <sz val="10"/>
      <name val="Arial"/>
    </font>
    <font>
      <b/>
      <sz val="14"/>
      <color rgb="FFFF0000"/>
      <name val="Arial"/>
    </font>
    <font>
      <sz val="11"/>
      <name val="Times New Roman"/>
    </font>
    <font>
      <i/>
      <sz val="8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Tahoma"/>
      <family val="2"/>
      <charset val="204"/>
    </font>
    <font>
      <b/>
      <sz val="10"/>
      <name val="Arial"/>
      <family val="2"/>
      <charset val="204"/>
    </font>
    <font>
      <sz val="8"/>
      <color indexed="8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1"/>
  </cellStyleXfs>
  <cellXfs count="60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5" xfId="0" applyFont="1" applyFill="1" applyBorder="1" applyAlignment="1">
      <alignment horizontal="center" vertical="center" textRotation="90" wrapText="1"/>
    </xf>
    <xf numFmtId="1" fontId="11" fillId="0" borderId="9" xfId="1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6" borderId="10" xfId="1" applyNumberFormat="1" applyFont="1" applyFill="1" applyBorder="1" applyAlignment="1">
      <alignment horizontal="left" vertical="center" wrapText="1"/>
    </xf>
    <xf numFmtId="0" fontId="11" fillId="0" borderId="9" xfId="1" applyNumberFormat="1" applyFont="1" applyBorder="1" applyAlignment="1">
      <alignment horizontal="center" vertical="center" wrapText="1"/>
    </xf>
    <xf numFmtId="0" fontId="12" fillId="6" borderId="9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6" borderId="9" xfId="1" applyNumberFormat="1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textRotation="90" wrapText="1"/>
    </xf>
    <xf numFmtId="4" fontId="11" fillId="0" borderId="9" xfId="1" applyNumberFormat="1" applyFont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/>
    </xf>
    <xf numFmtId="4" fontId="13" fillId="5" borderId="2" xfId="0" applyNumberFormat="1" applyFont="1" applyFill="1" applyBorder="1" applyAlignment="1">
      <alignment horizontal="left"/>
    </xf>
    <xf numFmtId="4" fontId="13" fillId="5" borderId="2" xfId="0" applyNumberFormat="1" applyFont="1" applyFill="1" applyBorder="1" applyAlignment="1">
      <alignment horizontal="center" vertical="center"/>
    </xf>
    <xf numFmtId="1" fontId="12" fillId="0" borderId="9" xfId="1" applyNumberFormat="1" applyFont="1" applyFill="1" applyBorder="1" applyAlignment="1">
      <alignment horizontal="center" vertical="center" wrapText="1"/>
    </xf>
    <xf numFmtId="0" fontId="14" fillId="6" borderId="9" xfId="1" applyNumberFormat="1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13" fillId="5" borderId="13" xfId="0" applyFont="1" applyFill="1" applyBorder="1" applyAlignment="1">
      <alignment horizontal="right" vertical="center"/>
    </xf>
    <xf numFmtId="0" fontId="13" fillId="5" borderId="8" xfId="0" applyFont="1" applyFill="1" applyBorder="1" applyAlignment="1">
      <alignment horizontal="right" vertical="center"/>
    </xf>
    <xf numFmtId="0" fontId="13" fillId="5" borderId="14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6" fillId="3" borderId="2" xfId="0" applyFont="1" applyFill="1" applyBorder="1" applyAlignment="1" applyProtection="1">
      <alignment horizontal="center" vertical="top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 applyProtection="1">
      <alignment horizontal="left"/>
      <protection locked="0"/>
    </xf>
    <xf numFmtId="0" fontId="7" fillId="4" borderId="8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0" fillId="7" borderId="2" xfId="0" applyFill="1" applyBorder="1" applyAlignment="1" applyProtection="1">
      <alignment horizontal="left"/>
      <protection locked="0"/>
    </xf>
    <xf numFmtId="4" fontId="13" fillId="7" borderId="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I34"/>
  <sheetViews>
    <sheetView tabSelected="1" workbookViewId="0">
      <selection activeCell="P4" sqref="O4:P5"/>
    </sheetView>
  </sheetViews>
  <sheetFormatPr defaultColWidth="10.5" defaultRowHeight="11.45" customHeight="1"/>
  <cols>
    <col min="1" max="1" width="15.5" style="1" customWidth="1"/>
    <col min="2" max="2" width="9.1640625" style="1" customWidth="1"/>
    <col min="3" max="3" width="15.83203125" style="1" customWidth="1"/>
    <col min="4" max="4" width="26.6640625" style="1" customWidth="1"/>
    <col min="5" max="5" width="2.33203125" style="1" hidden="1" customWidth="1"/>
    <col min="6" max="6" width="11.5" style="1" customWidth="1"/>
    <col min="7" max="7" width="6.5" style="1" customWidth="1"/>
    <col min="8" max="8" width="16.6640625" style="1" customWidth="1"/>
    <col min="9" max="9" width="18.33203125" style="1" customWidth="1"/>
    <col min="10" max="10" width="15" style="1" customWidth="1"/>
    <col min="11" max="11" width="10" style="1" customWidth="1"/>
    <col min="12" max="12" width="6.5" style="1" customWidth="1"/>
    <col min="13" max="13" width="5.6640625" style="1" customWidth="1"/>
    <col min="14" max="14" width="5.5" style="1" customWidth="1"/>
    <col min="15" max="15" width="7.33203125" style="1" customWidth="1"/>
    <col min="16" max="16" width="5.33203125" style="1" customWidth="1"/>
    <col min="17" max="17" width="5" style="1" customWidth="1"/>
    <col min="18" max="22" width="5.33203125" style="1" customWidth="1"/>
    <col min="23" max="23" width="4.6640625" style="1" customWidth="1"/>
    <col min="24" max="24" width="17.33203125" style="1" customWidth="1"/>
    <col min="25" max="25" width="22.5" style="1" customWidth="1"/>
    <col min="26" max="26" width="16" style="1" customWidth="1"/>
    <col min="27" max="27" width="27.6640625" style="1" customWidth="1"/>
    <col min="28" max="28" width="14.1640625" style="1" customWidth="1"/>
    <col min="29" max="29" width="15.6640625" style="1" customWidth="1"/>
    <col min="30" max="30" width="15.83203125" style="1" customWidth="1"/>
    <col min="31" max="31" width="17.1640625" style="1" customWidth="1"/>
    <col min="32" max="32" width="15.83203125" style="1" customWidth="1"/>
    <col min="33" max="33" width="15.5" style="1" customWidth="1"/>
    <col min="34" max="34" width="15.83203125" style="1" customWidth="1"/>
    <col min="35" max="35" width="10.1640625" style="1" customWidth="1"/>
  </cols>
  <sheetData>
    <row r="1" spans="1:35" ht="15" customHeight="1">
      <c r="AH1" s="2" t="s">
        <v>0</v>
      </c>
    </row>
    <row r="2" spans="1:35" s="1" customFormat="1" ht="32.1" customHeight="1">
      <c r="A2" s="46" t="s">
        <v>47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35" s="1" customFormat="1" ht="18" customHeight="1">
      <c r="A3" s="47" t="s">
        <v>1</v>
      </c>
      <c r="B3" s="48"/>
      <c r="C3" s="49"/>
      <c r="D3" s="49"/>
      <c r="E3" s="49"/>
      <c r="F3" s="49"/>
      <c r="G3" s="49"/>
      <c r="H3" s="49"/>
      <c r="I3" s="49"/>
      <c r="J3" s="49"/>
      <c r="K3" s="50"/>
    </row>
    <row r="4" spans="1:35" s="1" customFormat="1" ht="36" customHeight="1">
      <c r="A4" s="51" t="s">
        <v>2</v>
      </c>
      <c r="B4" s="48"/>
      <c r="C4" s="49"/>
      <c r="D4" s="49"/>
      <c r="E4" s="49"/>
      <c r="F4" s="49"/>
      <c r="G4" s="49"/>
      <c r="H4" s="49"/>
      <c r="I4" s="49"/>
      <c r="J4" s="49"/>
      <c r="K4" s="50"/>
    </row>
    <row r="5" spans="1:35" ht="26.1" customHeight="1">
      <c r="A5" s="51" t="s">
        <v>3</v>
      </c>
      <c r="B5" s="48"/>
      <c r="C5" s="49"/>
      <c r="D5" s="49"/>
      <c r="E5" s="49"/>
      <c r="F5" s="49"/>
      <c r="G5" s="49"/>
      <c r="H5" s="49"/>
      <c r="I5" s="49"/>
      <c r="J5" s="49"/>
      <c r="K5" s="50"/>
    </row>
    <row r="6" spans="1:35" ht="12.95" customHeight="1">
      <c r="A6" s="6" t="s">
        <v>49</v>
      </c>
    </row>
    <row r="7" spans="1:35" ht="38.1" customHeight="1">
      <c r="L7" s="27" t="s">
        <v>51</v>
      </c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Y7" s="4"/>
      <c r="Z7" s="52" t="s">
        <v>48</v>
      </c>
      <c r="AA7" s="52"/>
      <c r="AB7" s="52"/>
      <c r="AC7" s="52"/>
      <c r="AD7" s="52"/>
      <c r="AE7" s="52"/>
      <c r="AF7" s="52"/>
      <c r="AG7" s="52"/>
      <c r="AH7" s="52"/>
      <c r="AI7" s="52"/>
    </row>
    <row r="8" spans="1:35" s="1" customFormat="1" ht="75.95" customHeight="1">
      <c r="A8" s="8" t="s">
        <v>4</v>
      </c>
      <c r="B8" s="3" t="s">
        <v>5</v>
      </c>
      <c r="C8" s="3" t="s">
        <v>6</v>
      </c>
      <c r="D8" s="7" t="s">
        <v>7</v>
      </c>
      <c r="E8" s="3"/>
      <c r="F8" s="3" t="s">
        <v>8</v>
      </c>
      <c r="G8" s="3" t="s">
        <v>9</v>
      </c>
      <c r="H8" s="3" t="s">
        <v>10</v>
      </c>
      <c r="I8" s="9" t="s">
        <v>11</v>
      </c>
      <c r="J8" s="3" t="s">
        <v>12</v>
      </c>
      <c r="K8" s="3" t="s">
        <v>13</v>
      </c>
      <c r="L8" s="10" t="s">
        <v>14</v>
      </c>
      <c r="M8" s="10" t="s">
        <v>15</v>
      </c>
      <c r="N8" s="10" t="s">
        <v>16</v>
      </c>
      <c r="O8" s="10" t="s">
        <v>17</v>
      </c>
      <c r="P8" s="10" t="s">
        <v>18</v>
      </c>
      <c r="Q8" s="10" t="s">
        <v>19</v>
      </c>
      <c r="R8" s="10" t="s">
        <v>20</v>
      </c>
      <c r="S8" s="10" t="s">
        <v>21</v>
      </c>
      <c r="T8" s="10" t="s">
        <v>22</v>
      </c>
      <c r="U8" s="10" t="s">
        <v>23</v>
      </c>
      <c r="V8" s="10" t="s">
        <v>24</v>
      </c>
      <c r="W8" s="11" t="s">
        <v>25</v>
      </c>
      <c r="X8" s="5" t="s">
        <v>26</v>
      </c>
      <c r="Y8" s="3" t="s">
        <v>27</v>
      </c>
      <c r="Z8" s="53" t="s">
        <v>28</v>
      </c>
      <c r="AA8" s="53" t="s">
        <v>29</v>
      </c>
      <c r="AB8" s="53" t="s">
        <v>30</v>
      </c>
      <c r="AC8" s="53" t="s">
        <v>31</v>
      </c>
      <c r="AD8" s="53" t="s">
        <v>32</v>
      </c>
      <c r="AE8" s="53" t="s">
        <v>33</v>
      </c>
      <c r="AF8" s="53" t="s">
        <v>34</v>
      </c>
      <c r="AG8" s="53" t="s">
        <v>35</v>
      </c>
      <c r="AH8" s="53" t="s">
        <v>36</v>
      </c>
      <c r="AI8" s="53" t="s">
        <v>37</v>
      </c>
    </row>
    <row r="9" spans="1:35" s="1" customFormat="1" ht="75.95" customHeight="1">
      <c r="A9" s="12">
        <v>1</v>
      </c>
      <c r="B9" s="12">
        <v>1</v>
      </c>
      <c r="C9" s="26" t="s">
        <v>60</v>
      </c>
      <c r="D9" s="26" t="s">
        <v>55</v>
      </c>
      <c r="E9" s="13"/>
      <c r="F9" s="14" t="s">
        <v>62</v>
      </c>
      <c r="G9" s="15" t="s">
        <v>38</v>
      </c>
      <c r="H9" s="16" t="s">
        <v>50</v>
      </c>
      <c r="I9" s="17" t="s">
        <v>50</v>
      </c>
      <c r="J9" s="18" t="s">
        <v>67</v>
      </c>
      <c r="K9" s="25">
        <v>1</v>
      </c>
      <c r="L9" s="25"/>
      <c r="M9" s="25"/>
      <c r="N9" s="25">
        <v>1</v>
      </c>
      <c r="O9" s="25"/>
      <c r="P9" s="25"/>
      <c r="Q9" s="25"/>
      <c r="R9" s="25"/>
      <c r="S9" s="25"/>
      <c r="T9" s="25"/>
      <c r="U9" s="19"/>
      <c r="V9" s="19"/>
      <c r="W9" s="19"/>
      <c r="X9" s="20">
        <v>29812.25</v>
      </c>
      <c r="Y9" s="20">
        <f>X9*K9</f>
        <v>29812.25</v>
      </c>
      <c r="Z9" s="53"/>
      <c r="AA9" s="53"/>
      <c r="AB9" s="53"/>
      <c r="AC9" s="53"/>
      <c r="AD9" s="53"/>
      <c r="AE9" s="53"/>
      <c r="AF9" s="53"/>
      <c r="AG9" s="53"/>
      <c r="AH9" s="53"/>
      <c r="AI9" s="53"/>
    </row>
    <row r="10" spans="1:35" s="1" customFormat="1" ht="75.95" customHeight="1">
      <c r="A10" s="12">
        <v>2</v>
      </c>
      <c r="B10" s="12">
        <v>1</v>
      </c>
      <c r="C10" s="26" t="s">
        <v>57</v>
      </c>
      <c r="D10" s="26" t="s">
        <v>52</v>
      </c>
      <c r="E10" s="13"/>
      <c r="F10" s="14" t="s">
        <v>62</v>
      </c>
      <c r="G10" s="15" t="s">
        <v>38</v>
      </c>
      <c r="H10" s="16" t="s">
        <v>50</v>
      </c>
      <c r="I10" s="16" t="s">
        <v>50</v>
      </c>
      <c r="J10" s="18" t="s">
        <v>67</v>
      </c>
      <c r="K10" s="25">
        <v>1</v>
      </c>
      <c r="L10" s="25"/>
      <c r="M10" s="25"/>
      <c r="N10" s="25">
        <v>1</v>
      </c>
      <c r="O10" s="25"/>
      <c r="P10" s="25"/>
      <c r="Q10" s="25"/>
      <c r="R10" s="25"/>
      <c r="S10" s="25"/>
      <c r="T10" s="25"/>
      <c r="U10" s="19"/>
      <c r="V10" s="19"/>
      <c r="W10" s="19"/>
      <c r="X10" s="20">
        <v>54741.35</v>
      </c>
      <c r="Y10" s="20">
        <f t="shared" ref="Y10:Y13" si="0">X10*K10</f>
        <v>54741.35</v>
      </c>
      <c r="Z10" s="53"/>
      <c r="AA10" s="53"/>
      <c r="AB10" s="53"/>
      <c r="AC10" s="53"/>
      <c r="AD10" s="53"/>
      <c r="AE10" s="53"/>
      <c r="AF10" s="53"/>
      <c r="AG10" s="53"/>
      <c r="AH10" s="53"/>
      <c r="AI10" s="53"/>
    </row>
    <row r="11" spans="1:35" s="1" customFormat="1" ht="75.95" customHeight="1">
      <c r="A11" s="12">
        <v>3</v>
      </c>
      <c r="B11" s="12">
        <v>1</v>
      </c>
      <c r="C11" s="26" t="s">
        <v>59</v>
      </c>
      <c r="D11" s="26" t="s">
        <v>54</v>
      </c>
      <c r="E11" s="13"/>
      <c r="F11" s="14" t="s">
        <v>62</v>
      </c>
      <c r="G11" s="15" t="s">
        <v>38</v>
      </c>
      <c r="H11" s="16" t="s">
        <v>50</v>
      </c>
      <c r="I11" s="16" t="s">
        <v>50</v>
      </c>
      <c r="J11" s="18" t="s">
        <v>67</v>
      </c>
      <c r="K11" s="25">
        <v>3</v>
      </c>
      <c r="L11" s="25"/>
      <c r="M11" s="25"/>
      <c r="N11" s="25">
        <v>3</v>
      </c>
      <c r="O11" s="25"/>
      <c r="P11" s="25"/>
      <c r="Q11" s="25"/>
      <c r="R11" s="25"/>
      <c r="S11" s="25"/>
      <c r="T11" s="25"/>
      <c r="U11" s="19"/>
      <c r="V11" s="19"/>
      <c r="W11" s="19"/>
      <c r="X11" s="20">
        <v>18279.259999999998</v>
      </c>
      <c r="Y11" s="20">
        <f t="shared" si="0"/>
        <v>54837.78</v>
      </c>
      <c r="Z11" s="53"/>
      <c r="AA11" s="53"/>
      <c r="AB11" s="53"/>
      <c r="AC11" s="53"/>
      <c r="AD11" s="53"/>
      <c r="AE11" s="53"/>
      <c r="AF11" s="53"/>
      <c r="AG11" s="53"/>
      <c r="AH11" s="53"/>
      <c r="AI11" s="53"/>
    </row>
    <row r="12" spans="1:35" s="1" customFormat="1" ht="75.95" customHeight="1">
      <c r="A12" s="12">
        <v>4</v>
      </c>
      <c r="B12" s="12">
        <v>1</v>
      </c>
      <c r="C12" s="26" t="s">
        <v>58</v>
      </c>
      <c r="D12" s="26" t="s">
        <v>53</v>
      </c>
      <c r="E12" s="13"/>
      <c r="F12" s="14" t="s">
        <v>62</v>
      </c>
      <c r="G12" s="15" t="s">
        <v>38</v>
      </c>
      <c r="H12" s="16" t="s">
        <v>50</v>
      </c>
      <c r="I12" s="16" t="s">
        <v>50</v>
      </c>
      <c r="J12" s="18" t="s">
        <v>67</v>
      </c>
      <c r="K12" s="25">
        <v>5</v>
      </c>
      <c r="L12" s="25"/>
      <c r="M12" s="25"/>
      <c r="N12" s="25">
        <v>5</v>
      </c>
      <c r="O12" s="25"/>
      <c r="P12" s="25"/>
      <c r="Q12" s="25"/>
      <c r="R12" s="25"/>
      <c r="S12" s="25"/>
      <c r="T12" s="25"/>
      <c r="U12" s="19"/>
      <c r="V12" s="19"/>
      <c r="W12" s="19"/>
      <c r="X12" s="20">
        <v>23830</v>
      </c>
      <c r="Y12" s="20">
        <f t="shared" si="0"/>
        <v>119150</v>
      </c>
      <c r="Z12" s="53"/>
      <c r="AA12" s="53"/>
      <c r="AB12" s="53"/>
      <c r="AC12" s="53"/>
      <c r="AD12" s="53"/>
      <c r="AE12" s="53"/>
      <c r="AF12" s="53"/>
      <c r="AG12" s="53"/>
      <c r="AH12" s="53"/>
      <c r="AI12" s="53"/>
    </row>
    <row r="13" spans="1:35" s="1" customFormat="1" ht="75.95" customHeight="1">
      <c r="A13" s="12">
        <v>5</v>
      </c>
      <c r="B13" s="12">
        <v>1</v>
      </c>
      <c r="C13" s="26" t="s">
        <v>61</v>
      </c>
      <c r="D13" s="26" t="s">
        <v>56</v>
      </c>
      <c r="E13" s="13"/>
      <c r="F13" s="14" t="s">
        <v>62</v>
      </c>
      <c r="G13" s="15" t="s">
        <v>38</v>
      </c>
      <c r="H13" s="16" t="s">
        <v>50</v>
      </c>
      <c r="I13" s="16" t="s">
        <v>50</v>
      </c>
      <c r="J13" s="18" t="s">
        <v>67</v>
      </c>
      <c r="K13" s="25">
        <v>7</v>
      </c>
      <c r="L13" s="25"/>
      <c r="M13" s="25"/>
      <c r="N13" s="25">
        <v>7</v>
      </c>
      <c r="O13" s="25"/>
      <c r="P13" s="25"/>
      <c r="Q13" s="25"/>
      <c r="R13" s="25"/>
      <c r="S13" s="25"/>
      <c r="T13" s="25"/>
      <c r="U13" s="19"/>
      <c r="V13" s="19"/>
      <c r="W13" s="19"/>
      <c r="X13" s="20">
        <v>22352.58</v>
      </c>
      <c r="Y13" s="20">
        <f t="shared" si="0"/>
        <v>156468.06</v>
      </c>
      <c r="Z13" s="53"/>
      <c r="AA13" s="53"/>
      <c r="AB13" s="53"/>
      <c r="AC13" s="53"/>
      <c r="AD13" s="53"/>
      <c r="AE13" s="53"/>
      <c r="AF13" s="53"/>
      <c r="AG13" s="53"/>
      <c r="AH13" s="53"/>
      <c r="AI13" s="53"/>
    </row>
    <row r="14" spans="1:35" ht="23.25" customHeight="1">
      <c r="A14" s="38" t="s">
        <v>39</v>
      </c>
      <c r="B14" s="39"/>
      <c r="C14" s="39"/>
      <c r="D14" s="39"/>
      <c r="E14" s="39"/>
      <c r="F14" s="39"/>
      <c r="G14" s="39"/>
      <c r="H14" s="39"/>
      <c r="I14" s="39"/>
      <c r="J14" s="40"/>
      <c r="K14" s="21">
        <f>SUM(K9:K13)</f>
        <v>17</v>
      </c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3"/>
      <c r="Y14" s="24">
        <f>SUM(Y9:Y13)</f>
        <v>415009.44</v>
      </c>
      <c r="Z14" s="54"/>
      <c r="AA14" s="54"/>
      <c r="AB14" s="54"/>
      <c r="AC14" s="54"/>
      <c r="AD14" s="58"/>
      <c r="AE14" s="59">
        <f>SUM(AE9:AE13)</f>
        <v>0</v>
      </c>
      <c r="AF14" s="58"/>
      <c r="AG14" s="58"/>
      <c r="AH14" s="59">
        <f>SUM(AH9:AH13)</f>
        <v>0</v>
      </c>
      <c r="AI14" s="58"/>
    </row>
    <row r="15" spans="1:35" ht="12.95" customHeight="1">
      <c r="Y15" s="45"/>
    </row>
    <row r="16" spans="1:35" ht="57.95" customHeight="1">
      <c r="A16" s="30" t="s">
        <v>40</v>
      </c>
      <c r="B16" s="31"/>
      <c r="C16" s="41" t="s">
        <v>41</v>
      </c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</row>
    <row r="17" spans="1:34" s="1" customFormat="1" ht="36.950000000000003" customHeight="1">
      <c r="A17" s="32" t="s">
        <v>42</v>
      </c>
      <c r="B17" s="33"/>
      <c r="C17" s="42" t="s">
        <v>43</v>
      </c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</row>
    <row r="18" spans="1:34" s="1" customFormat="1" ht="21.95" customHeight="1">
      <c r="A18" s="34"/>
      <c r="B18" s="35"/>
      <c r="C18" s="43" t="s">
        <v>66</v>
      </c>
      <c r="D18" s="43"/>
      <c r="E18" s="43"/>
      <c r="F18" s="43"/>
      <c r="G18" s="43"/>
      <c r="H18" s="43"/>
      <c r="I18" s="43"/>
      <c r="J18" s="44" t="s">
        <v>63</v>
      </c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</row>
    <row r="19" spans="1:34" s="1" customFormat="1" ht="31.5" customHeight="1">
      <c r="A19" s="34"/>
      <c r="B19" s="35"/>
      <c r="C19" s="34" t="s">
        <v>65</v>
      </c>
      <c r="D19" s="34"/>
      <c r="E19" s="34"/>
      <c r="F19" s="34"/>
      <c r="G19" s="34"/>
      <c r="H19" s="34"/>
      <c r="I19" s="34"/>
      <c r="J19" s="35" t="s">
        <v>64</v>
      </c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</row>
    <row r="20" spans="1:34" s="1" customFormat="1" ht="66.75" customHeight="1">
      <c r="A20" s="36"/>
      <c r="B20" s="37"/>
      <c r="C20" s="29" t="s">
        <v>44</v>
      </c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</row>
    <row r="21" spans="1:34" ht="15" customHeight="1"/>
    <row r="22" spans="1:34" ht="15" customHeight="1"/>
    <row r="23" spans="1:34" ht="15" customHeight="1">
      <c r="A23" s="45"/>
      <c r="B23" s="45"/>
      <c r="C23" s="45"/>
      <c r="D23" s="45"/>
      <c r="E23" s="45"/>
      <c r="F23" s="45"/>
      <c r="G23" s="45"/>
      <c r="H23" s="45"/>
      <c r="I23" s="45"/>
    </row>
    <row r="24" spans="1:34" ht="15" customHeight="1">
      <c r="A24" s="45"/>
      <c r="B24" s="45"/>
      <c r="C24" s="45"/>
      <c r="D24" s="45"/>
      <c r="E24" s="45"/>
      <c r="F24" s="45"/>
      <c r="G24" s="45"/>
      <c r="H24" s="45"/>
      <c r="I24" s="45"/>
    </row>
    <row r="25" spans="1:34" ht="15" customHeight="1">
      <c r="A25" s="45"/>
      <c r="B25" s="55"/>
      <c r="C25" s="55"/>
      <c r="D25" s="55"/>
      <c r="E25" s="45"/>
      <c r="F25" s="56" t="s">
        <v>45</v>
      </c>
      <c r="G25" s="45"/>
      <c r="H25" s="45"/>
      <c r="I25" s="45"/>
    </row>
    <row r="26" spans="1:34" ht="15" customHeight="1">
      <c r="A26" s="45"/>
      <c r="B26" s="45"/>
      <c r="C26" s="45"/>
      <c r="D26" s="45"/>
      <c r="E26" s="45"/>
      <c r="F26" s="45"/>
      <c r="G26" s="45"/>
      <c r="H26" s="45"/>
      <c r="I26" s="45"/>
    </row>
    <row r="27" spans="1:34" ht="15" customHeight="1">
      <c r="A27" s="45"/>
      <c r="B27" s="55"/>
      <c r="C27" s="55"/>
      <c r="D27" s="55"/>
      <c r="E27" s="45"/>
      <c r="F27" s="45"/>
      <c r="G27" s="45"/>
      <c r="H27" s="45"/>
      <c r="I27" s="45"/>
    </row>
    <row r="28" spans="1:34" ht="15" customHeight="1">
      <c r="A28" s="45"/>
      <c r="B28" s="45"/>
      <c r="C28" s="45"/>
      <c r="D28" s="45"/>
      <c r="E28" s="45"/>
      <c r="F28" s="45"/>
      <c r="G28" s="45"/>
      <c r="H28" s="45"/>
      <c r="I28" s="45"/>
    </row>
    <row r="29" spans="1:34" ht="15" customHeight="1">
      <c r="A29" s="45"/>
      <c r="B29" s="55"/>
      <c r="C29" s="55"/>
      <c r="D29" s="55"/>
      <c r="E29" s="45"/>
      <c r="F29" s="57" t="s">
        <v>46</v>
      </c>
      <c r="G29" s="57"/>
      <c r="H29" s="57"/>
      <c r="I29" s="45"/>
    </row>
    <row r="30" spans="1:34" ht="15" customHeight="1">
      <c r="A30" s="45"/>
      <c r="B30" s="45"/>
      <c r="C30" s="45"/>
      <c r="D30" s="45"/>
      <c r="E30" s="45"/>
      <c r="F30" s="45"/>
      <c r="G30" s="45"/>
      <c r="H30" s="45"/>
      <c r="I30" s="45"/>
    </row>
    <row r="31" spans="1:34" ht="15" customHeight="1">
      <c r="A31" s="45"/>
      <c r="B31" s="45"/>
      <c r="C31" s="45"/>
      <c r="D31" s="45"/>
      <c r="E31" s="45"/>
      <c r="F31" s="45"/>
      <c r="G31" s="45"/>
      <c r="H31" s="45"/>
      <c r="I31" s="45"/>
    </row>
    <row r="32" spans="1:34" ht="11.45" customHeight="1">
      <c r="A32" s="45"/>
      <c r="B32" s="45"/>
      <c r="C32" s="45"/>
      <c r="D32" s="45"/>
      <c r="E32" s="45"/>
      <c r="F32" s="45"/>
      <c r="G32" s="45"/>
      <c r="H32" s="45"/>
      <c r="I32" s="45"/>
    </row>
    <row r="33" spans="1:9" ht="11.45" customHeight="1">
      <c r="A33" s="45"/>
      <c r="B33" s="45"/>
      <c r="C33" s="45"/>
      <c r="D33" s="45"/>
      <c r="E33" s="45"/>
      <c r="F33" s="45"/>
      <c r="G33" s="45"/>
      <c r="H33" s="45"/>
      <c r="I33" s="45"/>
    </row>
    <row r="34" spans="1:9" ht="11.45" customHeight="1">
      <c r="A34" s="45"/>
      <c r="B34" s="45"/>
      <c r="C34" s="45"/>
      <c r="D34" s="45"/>
      <c r="E34" s="45"/>
      <c r="F34" s="45"/>
      <c r="G34" s="45"/>
      <c r="H34" s="45"/>
      <c r="I34" s="45"/>
    </row>
  </sheetData>
  <sheetProtection password="CA9C" sheet="1" scenarios="1" autoFilter="0"/>
  <autoFilter ref="A8:AI8"/>
  <mergeCells count="16">
    <mergeCell ref="F29:H29"/>
    <mergeCell ref="C20:AH20"/>
    <mergeCell ref="A16:B16"/>
    <mergeCell ref="A17:B20"/>
    <mergeCell ref="A14:J14"/>
    <mergeCell ref="C16:AH16"/>
    <mergeCell ref="C17:AH17"/>
    <mergeCell ref="C18:I18"/>
    <mergeCell ref="J18:AH18"/>
    <mergeCell ref="C19:I19"/>
    <mergeCell ref="J19:AH19"/>
    <mergeCell ref="L7:W7"/>
    <mergeCell ref="Z7:AI7"/>
    <mergeCell ref="B3:K3"/>
    <mergeCell ref="B4:K4"/>
    <mergeCell ref="B5:K5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Князькина Анастасия Юрьевна</dc:creator>
  <cp:lastModifiedBy>aknyazkina</cp:lastModifiedBy>
  <dcterms:created xsi:type="dcterms:W3CDTF">2023-11-30T11:37:00Z</dcterms:created>
  <dcterms:modified xsi:type="dcterms:W3CDTF">2024-01-30T12:20:09Z</dcterms:modified>
</cp:coreProperties>
</file>